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3er trimestre\"/>
    </mc:Choice>
  </mc:AlternateContent>
  <bookViews>
    <workbookView xWindow="0" yWindow="0" windowWidth="15365" windowHeight="8341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<sst xmlns="http://schemas.openxmlformats.org/spreadsheetml/2006/main" count="27" uniqueCount="27">
  <si>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</si>
  <si>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</si>
  <si>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</si>
  <si>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</si>
  <si>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</si>
  <si>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</si>
  <si>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</si>
  <si>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</si>
  <si>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</si>
  <si>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</si>
  <si>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</si>
  <si>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</si>
  <si>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</si>
  <si>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</si>
  <si>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</si>
  <si>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</si>
  <si>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</si>
  <si>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</si>
  <si>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</si>
  <si>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</si>
  <si>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</si>
  <si>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</si>
  <si>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</si>
  <si>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</si>
  <si>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</si>
  <si>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</si>
  <si>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del Activo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</si>
</sst>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B6" sqref="B6"/>
    </sheetView>
  </sheetViews>
  <sheetFormatPr baseColWidth="10" defaultColWidth="12" defaultRowHeight="10.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21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2353881.02</v>
      </c>
      <c r="D4" s="13">
        <f>SUM(D6+D15)</f>
        <v>10708693.98</v>
      </c>
      <c r="E4" s="13">
        <f>SUM(E6+E15)</f>
        <v>10040791.300000001</v>
      </c>
      <c r="F4" s="13">
        <f>SUM(F6+F15)</f>
        <v>3021783.7</v>
      </c>
      <c r="G4" s="13">
        <f>SUM(G6+G15)</f>
        <v>667902.68000000017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1602027.02</v>
      </c>
      <c r="D6" s="13">
        <f>SUM(D7:D13)</f>
        <v>10685093.98</v>
      </c>
      <c r="E6" s="13">
        <f>SUM(E7:E13)</f>
        <v>10028991.300000001</v>
      </c>
      <c r="F6" s="13">
        <f>SUM(F7:F13)</f>
        <v>2258129.7000000002</v>
      </c>
      <c r="G6" s="18">
        <f>SUM(G7:G13)</f>
        <v>656102.68000000017</v>
      </c>
    </row>
    <row r="7" spans="1:7" x14ac:dyDescent="0.2">
      <c r="A7" s="3">
        <v>1110</v>
      </c>
      <c r="B7" s="7" t="s">
        <v>9</v>
      </c>
      <c r="C7" s="18">
        <v>1434901.02</v>
      </c>
      <c r="D7" s="18">
        <v>4879746.07</v>
      </c>
      <c r="E7" s="18">
        <v>4246701.63</v>
      </c>
      <c r="F7" s="18">
        <f>C7+D7-E7</f>
        <v>2067945.46</v>
      </c>
      <c r="G7" s="18">
        <f t="shared" ref="G7:G13" si="0">F7-C7</f>
        <v>633044.43999999994</v>
      </c>
    </row>
    <row r="8" spans="1:7" x14ac:dyDescent="0.2">
      <c r="A8" s="3">
        <v>1120</v>
      </c>
      <c r="B8" s="7" t="s">
        <v>10</v>
      </c>
      <c r="C8" s="18">
        <v>160126</v>
      </c>
      <c r="D8" s="18">
        <v>5805347.9100000001</v>
      </c>
      <c r="E8" s="18">
        <v>5782289.6699999999</v>
      </c>
      <c r="F8" s="18">
        <f t="shared" ref="F8:F13" si="1">C8+D8-E8</f>
        <v>183184.24000000022</v>
      </c>
      <c r="G8" s="18">
        <f t="shared" si="0"/>
        <v>23058.240000000224</v>
      </c>
    </row>
    <row r="9" spans="1:7" x14ac:dyDescent="0.2">
      <c r="A9" s="3">
        <v>1130</v>
      </c>
      <c r="B9" s="7" t="s">
        <v>11</v>
      </c>
      <c r="C9" s="18">
        <v>7000</v>
      </c>
      <c r="D9" s="18">
        <v>0</v>
      </c>
      <c r="E9" s="18">
        <v>0</v>
      </c>
      <c r="F9" s="18">
        <f t="shared" si="1"/>
        <v>7000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751854</v>
      </c>
      <c r="D15" s="13">
        <f>SUM(D16:D24)</f>
        <v>23600</v>
      </c>
      <c r="E15" s="13">
        <f>SUM(E16:E24)</f>
        <v>11800</v>
      </c>
      <c r="F15" s="13">
        <f>SUM(F16:F24)</f>
        <v>763654</v>
      </c>
      <c r="G15" s="13">
        <f>SUM(G16:G24)</f>
        <v>11800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784347.08</v>
      </c>
      <c r="D19" s="18">
        <v>23600</v>
      </c>
      <c r="E19" s="18">
        <v>11800</v>
      </c>
      <c r="F19" s="18">
        <f t="shared" si="3"/>
        <v>796147.08</v>
      </c>
      <c r="G19" s="18">
        <f t="shared" si="2"/>
        <v>11800</v>
      </c>
    </row>
    <row r="20" spans="1:7" x14ac:dyDescent="0.2">
      <c r="A20" s="3">
        <v>1250</v>
      </c>
      <c r="B20" s="7" t="s">
        <v>19</v>
      </c>
      <c r="C20" s="18">
        <v>19633</v>
      </c>
      <c r="D20" s="18">
        <v>0</v>
      </c>
      <c r="E20" s="18">
        <v>0</v>
      </c>
      <c r="F20" s="18">
        <f t="shared" si="3"/>
        <v>19633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-52126.080000000002</v>
      </c>
      <c r="D21" s="18">
        <v>0</v>
      </c>
      <c r="E21" s="18">
        <v>0</v>
      </c>
      <c r="F21" s="18">
        <f t="shared" si="3"/>
        <v>-52126.080000000002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2018-03-08T18:40:55Z</cp:lastPrinted>
  <dcterms:created xsi:type="dcterms:W3CDTF">2014-02-09T04:04:15Z</dcterms:created>
  <dcterms:modified xsi:type="dcterms:W3CDTF">2021-10-19T14:07:25Z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